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ila\Dropbox\Family Room\customers\"/>
    </mc:Choice>
  </mc:AlternateContent>
  <xr:revisionPtr revIDLastSave="0" documentId="13_ncr:1_{3A467E87-ABC4-457E-BABB-2AF7F3387467}" xr6:coauthVersionLast="47" xr6:coauthVersionMax="47" xr10:uidLastSave="{00000000-0000-0000-0000-000000000000}"/>
  <bookViews>
    <workbookView xWindow="-120" yWindow="-120" windowWidth="25440" windowHeight="14775" xr2:uid="{750C5703-8B5D-4C33-A170-C677713A2999}"/>
  </bookViews>
  <sheets>
    <sheet name="Sheet1" sheetId="1" r:id="rId1"/>
  </sheets>
  <definedNames>
    <definedName name="_xlnm.Print_Area" localSheetId="0">Sheet1!$A$1:$U$56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9" i="1" l="1"/>
  <c r="O49" i="1"/>
  <c r="N49" i="1"/>
  <c r="M49" i="1"/>
  <c r="L49" i="1"/>
  <c r="K49" i="1"/>
  <c r="T11" i="1"/>
  <c r="T49" i="1" s="1"/>
  <c r="R11" i="1"/>
  <c r="R49" i="1" s="1"/>
  <c r="T33" i="1"/>
  <c r="R33" i="1"/>
  <c r="T32" i="1"/>
  <c r="R32" i="1"/>
  <c r="T31" i="1"/>
  <c r="R31" i="1"/>
  <c r="T30" i="1"/>
  <c r="R30" i="1"/>
  <c r="T47" i="1"/>
  <c r="T46" i="1"/>
  <c r="T45" i="1"/>
  <c r="T44" i="1"/>
  <c r="T43" i="1"/>
  <c r="T42" i="1"/>
  <c r="T38" i="1"/>
  <c r="T37" i="1"/>
  <c r="T36" i="1"/>
  <c r="T35" i="1"/>
  <c r="T34" i="1"/>
  <c r="T29" i="1"/>
  <c r="T28" i="1"/>
  <c r="T27" i="1"/>
  <c r="T26" i="1"/>
  <c r="T25" i="1"/>
  <c r="T24" i="1"/>
  <c r="T15" i="1"/>
  <c r="T16" i="1"/>
  <c r="T17" i="1"/>
  <c r="T18" i="1"/>
  <c r="T19" i="1"/>
  <c r="T20" i="1"/>
  <c r="T12" i="1"/>
  <c r="R17" i="1"/>
  <c r="R45" i="1"/>
  <c r="R46" i="1"/>
  <c r="R47" i="1"/>
  <c r="R18" i="1"/>
  <c r="R44" i="1"/>
  <c r="R43" i="1"/>
  <c r="R42" i="1"/>
  <c r="R38" i="1"/>
  <c r="R37" i="1"/>
  <c r="R36" i="1"/>
  <c r="R35" i="1"/>
  <c r="R34" i="1"/>
  <c r="R19" i="1"/>
  <c r="R20" i="1"/>
  <c r="R29" i="1"/>
  <c r="R28" i="1"/>
  <c r="R16" i="1"/>
  <c r="R25" i="1"/>
  <c r="R26" i="1"/>
  <c r="R24" i="1"/>
  <c r="R27" i="1"/>
  <c r="R15" i="1"/>
  <c r="R12" i="1"/>
</calcChain>
</file>

<file path=xl/sharedStrings.xml><?xml version="1.0" encoding="utf-8"?>
<sst xmlns="http://schemas.openxmlformats.org/spreadsheetml/2006/main" count="156" uniqueCount="104">
  <si>
    <t>SKU 1-1</t>
  </si>
  <si>
    <t>T55</t>
  </si>
  <si>
    <t>Japanese Shokupan</t>
  </si>
  <si>
    <t>SKU 2-1</t>
  </si>
  <si>
    <t>SKU 1-2</t>
  </si>
  <si>
    <t>T65</t>
  </si>
  <si>
    <t>White Cob</t>
  </si>
  <si>
    <t>SKU 1-3</t>
  </si>
  <si>
    <t>Artisan White Baguette</t>
  </si>
  <si>
    <t>SKU 1-4</t>
  </si>
  <si>
    <t>The Deli Bread</t>
  </si>
  <si>
    <t>SKU 5-3</t>
  </si>
  <si>
    <t>The Cornish Blue Cob</t>
  </si>
  <si>
    <t>SKU 1-5</t>
  </si>
  <si>
    <t>SKU 2-3</t>
  </si>
  <si>
    <t>Granary Farmhouse</t>
  </si>
  <si>
    <t>SKU 2-7</t>
  </si>
  <si>
    <t>SKU 2-4</t>
  </si>
  <si>
    <t>T80</t>
  </si>
  <si>
    <t>SKU 2-5</t>
  </si>
  <si>
    <t>SKU 5-1</t>
  </si>
  <si>
    <t xml:space="preserve">Kernow Cob </t>
  </si>
  <si>
    <t>SKU 4-3</t>
  </si>
  <si>
    <t>SKU 3-3</t>
  </si>
  <si>
    <t>T130</t>
  </si>
  <si>
    <t>Rustic Round Rye</t>
  </si>
  <si>
    <t>SKU 3-4</t>
  </si>
  <si>
    <t>T150</t>
  </si>
  <si>
    <t>SKU 3-2</t>
  </si>
  <si>
    <t>Country Brown Loaf</t>
  </si>
  <si>
    <t>Tue</t>
  </si>
  <si>
    <t>Wed</t>
  </si>
  <si>
    <t>Thu</t>
  </si>
  <si>
    <t>Fri</t>
  </si>
  <si>
    <t>Sat</t>
  </si>
  <si>
    <t>Sun</t>
  </si>
  <si>
    <t>Company name :</t>
  </si>
  <si>
    <t>The Cappucino coffee Loaf</t>
  </si>
  <si>
    <t>Pixie Rolls (4 units)</t>
  </si>
  <si>
    <t>Ash</t>
  </si>
  <si>
    <t>Denomination</t>
  </si>
  <si>
    <t>RRP</t>
  </si>
  <si>
    <t>Dough gr</t>
  </si>
  <si>
    <t>Date :</t>
  </si>
  <si>
    <t>Viennoiserie</t>
  </si>
  <si>
    <t>Pains au chocolat</t>
  </si>
  <si>
    <t>Pains au raisins</t>
  </si>
  <si>
    <r>
      <t xml:space="preserve">Order Nb </t>
    </r>
    <r>
      <rPr>
        <sz val="11"/>
        <color theme="1"/>
        <rFont val="Arial Narrow"/>
        <family val="2"/>
      </rPr>
      <t>:</t>
    </r>
  </si>
  <si>
    <t xml:space="preserve">Email for order &amp; Invoice : </t>
  </si>
  <si>
    <r>
      <t xml:space="preserve">Mobile :                              </t>
    </r>
    <r>
      <rPr>
        <sz val="11"/>
        <rFont val="Arial Narrow"/>
        <family val="2"/>
      </rPr>
      <t xml:space="preserve">       </t>
    </r>
  </si>
  <si>
    <t>Week Dlv Nb:</t>
  </si>
  <si>
    <t xml:space="preserve">Postcode :  </t>
  </si>
  <si>
    <t xml:space="preserve">Croissants </t>
  </si>
  <si>
    <t>Date of order</t>
  </si>
  <si>
    <t>Leave empty</t>
  </si>
  <si>
    <t>Leave Empty</t>
  </si>
  <si>
    <t>Invoice will be made to the below</t>
  </si>
  <si>
    <t>Daily Breads</t>
  </si>
  <si>
    <t>Speciality Breads</t>
  </si>
  <si>
    <t>St Piran x 4 units</t>
  </si>
  <si>
    <t>La Figata x 4 units</t>
  </si>
  <si>
    <t>Saint Moritz  x 4 units</t>
  </si>
  <si>
    <t>Organic Spelt  x 4 units</t>
  </si>
  <si>
    <t>Pumpernickel  x 4 units</t>
  </si>
  <si>
    <t xml:space="preserve"> To be used with WhatsApp daily as proof of delivery</t>
  </si>
  <si>
    <t>Cinnamon Bun</t>
  </si>
  <si>
    <t>Guiness Bread x 4 units</t>
  </si>
  <si>
    <t>SKU 3-1</t>
  </si>
  <si>
    <t>SKU 4-10</t>
  </si>
  <si>
    <t>SKU 4-11</t>
  </si>
  <si>
    <t>SKU 4-12</t>
  </si>
  <si>
    <t>SKU 4-13</t>
  </si>
  <si>
    <t>SKU 4-14</t>
  </si>
  <si>
    <t>SKU 4-15</t>
  </si>
  <si>
    <t>Ancient Sourdough</t>
  </si>
  <si>
    <t>Total</t>
  </si>
  <si>
    <t>Tot pw</t>
  </si>
  <si>
    <t>2 days Fermentation</t>
  </si>
  <si>
    <t>Flour</t>
  </si>
  <si>
    <t>T95</t>
  </si>
  <si>
    <r>
      <t xml:space="preserve">Melyn - </t>
    </r>
    <r>
      <rPr>
        <sz val="9"/>
        <color theme="1"/>
        <rFont val="Arial Narrow"/>
        <family val="2"/>
      </rPr>
      <t>Lemon &amp; crème Pat</t>
    </r>
  </si>
  <si>
    <t xml:space="preserve">Flours : </t>
  </si>
  <si>
    <t xml:space="preserve">Discounts : </t>
  </si>
  <si>
    <t>Collections :</t>
  </si>
  <si>
    <r>
      <t xml:space="preserve">Peber Pavé is </t>
    </r>
    <r>
      <rPr>
        <sz val="9"/>
        <color theme="1"/>
        <rFont val="Arial Narrow"/>
        <family val="2"/>
      </rPr>
      <t>5 days Fermented</t>
    </r>
  </si>
  <si>
    <t>Talvesa Almondine</t>
  </si>
  <si>
    <t>Focaccia Al Pesto x 2</t>
  </si>
  <si>
    <t>Focaccia Oliveria x 2</t>
  </si>
  <si>
    <t>Focaccia Sbagliata x 2</t>
  </si>
  <si>
    <t>Focaccia Rosmarino x 2</t>
  </si>
  <si>
    <t xml:space="preserve"> Trade accounts at https://www.peber.co.uk/trade/  receive their discounts based on RRP aboveT&amp;C apply</t>
  </si>
  <si>
    <t>Peber limited</t>
  </si>
  <si>
    <r>
      <rPr>
        <sz val="10"/>
        <color theme="1"/>
        <rFont val="Arial Narrow"/>
        <family val="2"/>
      </rPr>
      <t xml:space="preserve">UNIT 4 - CORNWALL BUSINESS PARK WEST  - SCORRIER - REDRUTH - TR16 5FG  - </t>
    </r>
    <r>
      <rPr>
        <b/>
        <sz val="10"/>
        <color theme="1"/>
        <rFont val="Arial Narrow"/>
        <family val="2"/>
      </rPr>
      <t>Tel 01209643214</t>
    </r>
  </si>
  <si>
    <r>
      <t xml:space="preserve">Fill up this XLS  order (w1 by Fri 2 pm cut-off for drops w2 from Tue)  to </t>
    </r>
    <r>
      <rPr>
        <b/>
        <sz val="11"/>
        <color theme="1"/>
        <rFont val="Arial Narrow"/>
        <family val="2"/>
      </rPr>
      <t>sales@peber.co.uk</t>
    </r>
  </si>
  <si>
    <t xml:space="preserve">Weekly Orders  : </t>
  </si>
  <si>
    <t>The number correspond to  level of wholemeal content ( ash ) details at  : https://www.peber.co.uk/flours/</t>
  </si>
  <si>
    <t>Consumers and traders can collect all their orders onsite at our scorrier Bakery - Discounts apply</t>
  </si>
  <si>
    <t>SKU 6-1</t>
  </si>
  <si>
    <t>SKU 6-2</t>
  </si>
  <si>
    <t>SKU 6-3</t>
  </si>
  <si>
    <t>SKU 6-4</t>
  </si>
  <si>
    <t>SKU 4-6a</t>
  </si>
  <si>
    <t>SKU 4-6b</t>
  </si>
  <si>
    <r>
      <t xml:space="preserve">Peber Pavé is </t>
    </r>
    <r>
      <rPr>
        <sz val="9"/>
        <color theme="1"/>
        <rFont val="Arial Narrow"/>
        <family val="2"/>
      </rPr>
      <t>2 days Fermented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</si>
</sst>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7" x14ac:knownFonts="1">
    <font>
      <sz val="11"/>
      <color theme="1"/>
      <name val="Aptos Narrow"/>
      <family val="2"/>
      <scheme val="minor"/>
    </font>
    <font>
      <sz val="10"/>
      <color theme="1"/>
      <name val="Arial Narrow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rial Narrow"/>
      <family val="2"/>
    </font>
    <font>
      <i/>
      <sz val="11"/>
      <color theme="1"/>
      <name val="Arial Narrow"/>
      <family val="2"/>
    </font>
    <font>
      <i/>
      <sz val="11"/>
      <name val="Arial Narrow"/>
      <family val="2"/>
    </font>
    <font>
      <sz val="9"/>
      <color theme="1"/>
      <name val="Arial Narrow"/>
      <family val="2"/>
    </font>
    <font>
      <i/>
      <sz val="9"/>
      <color theme="1"/>
      <name val="Arial Narrow"/>
      <family val="2"/>
    </font>
    <font>
      <sz val="9"/>
      <name val="Arial Narrow"/>
      <family val="2"/>
    </font>
    <font>
      <i/>
      <sz val="9"/>
      <name val="Arial Narrow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5" fillId="2" borderId="0" xfId="0" applyFont="1" applyFill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164" fontId="10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164" fontId="13" fillId="2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2" fontId="4" fillId="0" borderId="0" xfId="0" applyNumberFormat="1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2" fontId="6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2" fontId="10" fillId="2" borderId="0" xfId="0" applyNumberFormat="1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2" fontId="3" fillId="2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4" fillId="2" borderId="0" xfId="0" applyNumberFormat="1" applyFont="1" applyFill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164" fontId="6" fillId="0" borderId="7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2" fontId="13" fillId="2" borderId="0" xfId="0" applyNumberFormat="1" applyFont="1" applyFill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4" xfId="0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0</xdr:colOff>
      <xdr:row>11</xdr:row>
      <xdr:rowOff>146957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4596330-EDA3-184A-361E-2D8430CA884F}"/>
            </a:ext>
          </a:extLst>
        </xdr:cNvPr>
        <xdr:cNvSpPr txBox="1"/>
      </xdr:nvSpPr>
      <xdr:spPr>
        <a:xfrm>
          <a:off x="7059386" y="12300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B5246-891B-43AB-AE43-51C09C9EDEA5}">
  <dimension ref="A1:U56"/>
  <sheetViews>
    <sheetView tabSelected="1" zoomScale="130" zoomScaleNormal="130" workbookViewId="0">
      <selection activeCell="Y15" sqref="Y15"/>
    </sheetView>
  </sheetViews>
  <sheetFormatPr defaultColWidth="9.140625" defaultRowHeight="16.5" x14ac:dyDescent="0.25"/>
  <cols>
    <col min="1" max="1" width="0.7109375" style="11" customWidth="1"/>
    <col min="2" max="2" width="16.42578125" style="33" customWidth="1"/>
    <col min="3" max="3" width="5.28515625" style="33" customWidth="1"/>
    <col min="4" max="4" width="0.85546875" style="33" customWidth="1"/>
    <col min="5" max="5" width="7.85546875" style="34" customWidth="1"/>
    <col min="6" max="6" width="0.5703125" style="34" customWidth="1"/>
    <col min="7" max="7" width="23" style="33" customWidth="1"/>
    <col min="8" max="8" width="1" style="33" customWidth="1"/>
    <col min="9" max="9" width="6.140625" style="35" customWidth="1"/>
    <col min="10" max="10" width="0.7109375" style="24" customWidth="1"/>
    <col min="11" max="12" width="3.5703125" style="33" customWidth="1"/>
    <col min="13" max="13" width="3.7109375" style="33" customWidth="1"/>
    <col min="14" max="15" width="3.28515625" style="33" customWidth="1"/>
    <col min="16" max="16" width="3.42578125" style="33" customWidth="1"/>
    <col min="17" max="17" width="0.7109375" style="11" customWidth="1"/>
    <col min="18" max="18" width="6.85546875" style="35" customWidth="1"/>
    <col min="19" max="19" width="0.85546875" style="35" customWidth="1"/>
    <col min="20" max="20" width="6.140625" style="22" customWidth="1"/>
    <col min="21" max="21" width="0.85546875" style="11" customWidth="1"/>
    <col min="22" max="16384" width="9.140625" style="14"/>
  </cols>
  <sheetData>
    <row r="1" spans="1:21" ht="3.95" customHeight="1" thickBot="1" x14ac:dyDescent="0.3">
      <c r="B1" s="44"/>
      <c r="C1" s="44"/>
      <c r="D1" s="44"/>
      <c r="E1" s="49"/>
      <c r="F1" s="49"/>
      <c r="G1" s="44"/>
      <c r="H1" s="44"/>
      <c r="I1" s="24"/>
      <c r="K1" s="44"/>
      <c r="L1" s="44"/>
      <c r="M1" s="44"/>
      <c r="N1" s="44"/>
      <c r="O1" s="44"/>
      <c r="P1" s="44"/>
      <c r="R1" s="24"/>
      <c r="S1" s="24"/>
      <c r="T1" s="54"/>
    </row>
    <row r="2" spans="1:21" s="39" customFormat="1" ht="13.5" customHeight="1" x14ac:dyDescent="0.25">
      <c r="A2" s="36"/>
      <c r="B2" s="64" t="s">
        <v>36</v>
      </c>
      <c r="C2" s="81"/>
      <c r="D2" s="81"/>
      <c r="E2" s="81"/>
      <c r="F2" s="82"/>
      <c r="G2" s="64" t="s">
        <v>48</v>
      </c>
      <c r="H2" s="83"/>
      <c r="I2" s="64" t="s">
        <v>43</v>
      </c>
      <c r="J2" s="68"/>
      <c r="K2" s="69"/>
      <c r="L2" s="64" t="s">
        <v>47</v>
      </c>
      <c r="M2" s="65"/>
      <c r="N2" s="66"/>
      <c r="O2" s="67" t="s">
        <v>50</v>
      </c>
      <c r="P2" s="68"/>
      <c r="Q2" s="68"/>
      <c r="R2" s="69"/>
      <c r="S2" s="37"/>
      <c r="T2" s="38"/>
      <c r="U2" s="36"/>
    </row>
    <row r="3" spans="1:21" s="43" customFormat="1" ht="12" customHeight="1" x14ac:dyDescent="0.25">
      <c r="A3" s="40"/>
      <c r="B3" s="72" t="s">
        <v>56</v>
      </c>
      <c r="C3" s="84"/>
      <c r="D3" s="84"/>
      <c r="E3" s="84"/>
      <c r="F3" s="85"/>
      <c r="G3" s="86" t="s">
        <v>48</v>
      </c>
      <c r="H3" s="87"/>
      <c r="I3" s="72" t="s">
        <v>53</v>
      </c>
      <c r="J3" s="73"/>
      <c r="K3" s="74"/>
      <c r="L3" s="72" t="s">
        <v>54</v>
      </c>
      <c r="M3" s="73"/>
      <c r="N3" s="74"/>
      <c r="O3" s="75" t="s">
        <v>55</v>
      </c>
      <c r="P3" s="73"/>
      <c r="Q3" s="73"/>
      <c r="R3" s="74"/>
      <c r="S3" s="21"/>
      <c r="T3" s="42"/>
      <c r="U3" s="40"/>
    </row>
    <row r="4" spans="1:21" s="43" customFormat="1" ht="12" customHeight="1" x14ac:dyDescent="0.25">
      <c r="A4" s="40"/>
      <c r="B4" s="30"/>
      <c r="C4" s="21"/>
      <c r="D4" s="21"/>
      <c r="E4" s="21"/>
      <c r="F4" s="31"/>
      <c r="G4" s="30"/>
      <c r="H4" s="63"/>
      <c r="I4" s="30"/>
      <c r="J4" s="21"/>
      <c r="K4" s="31"/>
      <c r="L4" s="30"/>
      <c r="M4" s="21"/>
      <c r="N4" s="31"/>
      <c r="O4" s="41"/>
      <c r="P4" s="21"/>
      <c r="Q4" s="21"/>
      <c r="R4" s="31"/>
      <c r="S4" s="21"/>
      <c r="T4" s="42"/>
      <c r="U4" s="40"/>
    </row>
    <row r="5" spans="1:21" s="43" customFormat="1" ht="8.25" customHeight="1" x14ac:dyDescent="0.25">
      <c r="A5" s="40"/>
      <c r="B5" s="72"/>
      <c r="C5" s="93"/>
      <c r="D5" s="93"/>
      <c r="E5" s="93"/>
      <c r="F5" s="94"/>
      <c r="G5" s="72"/>
      <c r="H5" s="90"/>
      <c r="I5" s="72"/>
      <c r="J5" s="93"/>
      <c r="K5" s="94"/>
      <c r="L5" s="72"/>
      <c r="M5" s="93"/>
      <c r="N5" s="94"/>
      <c r="O5" s="75"/>
      <c r="P5" s="93"/>
      <c r="Q5" s="93"/>
      <c r="R5" s="94"/>
      <c r="S5" s="21"/>
      <c r="T5" s="42"/>
      <c r="U5" s="40"/>
    </row>
    <row r="6" spans="1:21" s="33" customFormat="1" ht="9.75" customHeight="1" thickBot="1" x14ac:dyDescent="0.3">
      <c r="A6" s="44"/>
      <c r="B6" s="95"/>
      <c r="C6" s="96"/>
      <c r="D6" s="96"/>
      <c r="E6" s="96"/>
      <c r="F6" s="97"/>
      <c r="G6" s="91"/>
      <c r="H6" s="92"/>
      <c r="I6" s="95"/>
      <c r="J6" s="96"/>
      <c r="K6" s="97"/>
      <c r="L6" s="95"/>
      <c r="M6" s="96"/>
      <c r="N6" s="97"/>
      <c r="O6" s="95"/>
      <c r="P6" s="96"/>
      <c r="Q6" s="96"/>
      <c r="R6" s="97"/>
      <c r="S6" s="45"/>
      <c r="T6" s="46"/>
      <c r="U6" s="44"/>
    </row>
    <row r="7" spans="1:21" s="4" customFormat="1" ht="14.25" customHeight="1" thickBot="1" x14ac:dyDescent="0.3">
      <c r="A7" s="27"/>
      <c r="B7" s="70" t="s">
        <v>49</v>
      </c>
      <c r="C7" s="71"/>
      <c r="D7" s="71"/>
      <c r="E7" s="78" t="s">
        <v>64</v>
      </c>
      <c r="F7" s="79"/>
      <c r="G7" s="79"/>
      <c r="H7" s="79"/>
      <c r="I7" s="79"/>
      <c r="J7" s="79"/>
      <c r="K7" s="79"/>
      <c r="L7" s="80"/>
      <c r="M7" s="76" t="s">
        <v>51</v>
      </c>
      <c r="N7" s="71"/>
      <c r="O7" s="71"/>
      <c r="P7" s="71"/>
      <c r="Q7" s="71"/>
      <c r="R7" s="77"/>
      <c r="S7" s="25"/>
      <c r="T7" s="26"/>
      <c r="U7" s="27"/>
    </row>
    <row r="8" spans="1:21" s="10" customFormat="1" ht="3" customHeight="1" thickBot="1" x14ac:dyDescent="0.3">
      <c r="A8" s="29"/>
      <c r="B8" s="1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9"/>
      <c r="S8" s="9"/>
      <c r="T8" s="28"/>
      <c r="U8" s="29"/>
    </row>
    <row r="9" spans="1:21" ht="15" customHeight="1" thickBot="1" x14ac:dyDescent="0.3">
      <c r="B9" s="6" t="s">
        <v>74</v>
      </c>
      <c r="C9" s="2" t="s">
        <v>78</v>
      </c>
      <c r="D9" s="2"/>
      <c r="E9" s="2" t="s">
        <v>42</v>
      </c>
      <c r="F9" s="2"/>
      <c r="G9" s="2" t="s">
        <v>40</v>
      </c>
      <c r="H9" s="2"/>
      <c r="I9" s="7" t="s">
        <v>41</v>
      </c>
      <c r="J9" s="5"/>
      <c r="K9" s="23" t="s">
        <v>30</v>
      </c>
      <c r="L9" s="23" t="s">
        <v>31</v>
      </c>
      <c r="M9" s="23" t="s">
        <v>32</v>
      </c>
      <c r="N9" s="23" t="s">
        <v>33</v>
      </c>
      <c r="O9" s="23" t="s">
        <v>34</v>
      </c>
      <c r="P9" s="23" t="s">
        <v>35</v>
      </c>
      <c r="R9" s="24"/>
      <c r="S9" s="24"/>
      <c r="T9" s="38" t="s">
        <v>76</v>
      </c>
    </row>
    <row r="10" spans="1:21" s="10" customFormat="1" ht="3.75" customHeight="1" x14ac:dyDescent="0.25">
      <c r="A10" s="29"/>
      <c r="B10" s="1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9"/>
      <c r="S10" s="9"/>
      <c r="T10" s="28"/>
      <c r="U10" s="29"/>
    </row>
    <row r="11" spans="1:21" ht="15.75" customHeight="1" x14ac:dyDescent="0.25">
      <c r="B11" s="47" t="s">
        <v>101</v>
      </c>
      <c r="C11" s="44" t="s">
        <v>79</v>
      </c>
      <c r="D11" s="48"/>
      <c r="E11" s="49">
        <v>1000</v>
      </c>
      <c r="F11" s="49"/>
      <c r="G11" s="44" t="s">
        <v>84</v>
      </c>
      <c r="H11" s="44"/>
      <c r="I11" s="50">
        <v>9.9499999999999993</v>
      </c>
      <c r="J11" s="50"/>
      <c r="K11" s="51"/>
      <c r="L11" s="51"/>
      <c r="M11" s="51"/>
      <c r="N11" s="51"/>
      <c r="O11" s="51"/>
      <c r="P11" s="51"/>
      <c r="R11" s="52">
        <f>((I11*(K11+L11+M11+N11+O11+P11)))</f>
        <v>0</v>
      </c>
      <c r="S11" s="50"/>
      <c r="T11" s="59">
        <f>SUM(K11:P11)</f>
        <v>0</v>
      </c>
    </row>
    <row r="12" spans="1:21" ht="15.75" customHeight="1" x14ac:dyDescent="0.25">
      <c r="B12" s="47" t="s">
        <v>102</v>
      </c>
      <c r="C12" s="44" t="s">
        <v>79</v>
      </c>
      <c r="D12" s="48"/>
      <c r="E12" s="49">
        <v>1000</v>
      </c>
      <c r="F12" s="49"/>
      <c r="G12" s="44" t="s">
        <v>103</v>
      </c>
      <c r="H12" s="44"/>
      <c r="I12" s="50">
        <v>7.95</v>
      </c>
      <c r="J12" s="50"/>
      <c r="K12" s="51"/>
      <c r="L12" s="51"/>
      <c r="M12" s="51"/>
      <c r="N12" s="51"/>
      <c r="O12" s="51"/>
      <c r="P12" s="51"/>
      <c r="R12" s="52">
        <f>((I12*(K12+L12+M12+N12+O12+P12)))</f>
        <v>0</v>
      </c>
      <c r="S12" s="50"/>
      <c r="T12" s="59">
        <f>SUM(K12:P12)</f>
        <v>0</v>
      </c>
    </row>
    <row r="13" spans="1:21" s="10" customFormat="1" ht="4.5" customHeight="1" x14ac:dyDescent="0.25">
      <c r="A13" s="29"/>
      <c r="B13" s="1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9"/>
      <c r="S13" s="9"/>
      <c r="T13" s="28"/>
      <c r="U13" s="29"/>
    </row>
    <row r="14" spans="1:21" ht="12.75" customHeight="1" x14ac:dyDescent="0.25">
      <c r="B14" s="12" t="s">
        <v>58</v>
      </c>
      <c r="C14" s="3" t="s">
        <v>39</v>
      </c>
      <c r="D14" s="3"/>
      <c r="E14" s="3" t="s">
        <v>42</v>
      </c>
      <c r="F14" s="3"/>
      <c r="G14" s="3" t="s">
        <v>77</v>
      </c>
      <c r="H14" s="3"/>
      <c r="I14" s="13" t="s">
        <v>41</v>
      </c>
      <c r="J14" s="5"/>
      <c r="K14" s="23" t="s">
        <v>30</v>
      </c>
      <c r="L14" s="23" t="s">
        <v>31</v>
      </c>
      <c r="M14" s="23" t="s">
        <v>32</v>
      </c>
      <c r="N14" s="23" t="s">
        <v>33</v>
      </c>
      <c r="O14" s="23" t="s">
        <v>34</v>
      </c>
      <c r="P14" s="23" t="s">
        <v>35</v>
      </c>
      <c r="R14" s="24"/>
      <c r="S14" s="24"/>
      <c r="T14" s="54"/>
    </row>
    <row r="15" spans="1:21" x14ac:dyDescent="0.25">
      <c r="B15" s="44" t="s">
        <v>13</v>
      </c>
      <c r="C15" s="44" t="s">
        <v>5</v>
      </c>
      <c r="D15" s="48"/>
      <c r="E15" s="49">
        <v>1000</v>
      </c>
      <c r="F15" s="49"/>
      <c r="G15" s="44" t="s">
        <v>59</v>
      </c>
      <c r="H15" s="44"/>
      <c r="I15" s="50">
        <v>20.52</v>
      </c>
      <c r="J15" s="50"/>
      <c r="K15" s="51"/>
      <c r="L15" s="51"/>
      <c r="M15" s="51"/>
      <c r="N15" s="51"/>
      <c r="O15" s="51"/>
      <c r="P15" s="51"/>
      <c r="R15" s="52">
        <f t="shared" ref="R15:R20" si="0">((I15*(K15+L15+M15+N15+O15+P15)))</f>
        <v>0</v>
      </c>
      <c r="S15" s="50"/>
      <c r="T15" s="59">
        <f t="shared" ref="T15:T20" si="1">SUM(K15:P15)</f>
        <v>0</v>
      </c>
    </row>
    <row r="16" spans="1:21" x14ac:dyDescent="0.25">
      <c r="B16" s="47" t="s">
        <v>16</v>
      </c>
      <c r="C16" s="44" t="s">
        <v>5</v>
      </c>
      <c r="D16" s="48"/>
      <c r="E16" s="49">
        <v>500</v>
      </c>
      <c r="F16" s="49"/>
      <c r="G16" s="44" t="s">
        <v>60</v>
      </c>
      <c r="H16" s="44"/>
      <c r="I16" s="50">
        <v>20.68</v>
      </c>
      <c r="J16" s="50"/>
      <c r="K16" s="51"/>
      <c r="L16" s="51"/>
      <c r="M16" s="51"/>
      <c r="N16" s="51"/>
      <c r="O16" s="51"/>
      <c r="P16" s="51"/>
      <c r="R16" s="52">
        <f t="shared" si="0"/>
        <v>0</v>
      </c>
      <c r="S16" s="50"/>
      <c r="T16" s="59">
        <f t="shared" si="1"/>
        <v>0</v>
      </c>
    </row>
    <row r="17" spans="1:21" x14ac:dyDescent="0.25">
      <c r="B17" s="47" t="s">
        <v>67</v>
      </c>
      <c r="C17" s="44" t="s">
        <v>5</v>
      </c>
      <c r="D17" s="48"/>
      <c r="E17" s="49">
        <v>800</v>
      </c>
      <c r="F17" s="49"/>
      <c r="G17" s="44" t="s">
        <v>66</v>
      </c>
      <c r="H17" s="44"/>
      <c r="I17" s="50">
        <v>19.64</v>
      </c>
      <c r="J17" s="50"/>
      <c r="K17" s="51"/>
      <c r="L17" s="51"/>
      <c r="M17" s="51"/>
      <c r="N17" s="51"/>
      <c r="O17" s="51"/>
      <c r="P17" s="51"/>
      <c r="R17" s="52">
        <f t="shared" si="0"/>
        <v>0</v>
      </c>
      <c r="S17" s="50"/>
      <c r="T17" s="59">
        <f t="shared" si="1"/>
        <v>0</v>
      </c>
    </row>
    <row r="18" spans="1:21" x14ac:dyDescent="0.25">
      <c r="B18" s="47" t="s">
        <v>19</v>
      </c>
      <c r="C18" s="44" t="s">
        <v>18</v>
      </c>
      <c r="D18" s="48"/>
      <c r="E18" s="49">
        <v>1000</v>
      </c>
      <c r="F18" s="49"/>
      <c r="G18" s="44" t="s">
        <v>61</v>
      </c>
      <c r="H18" s="44"/>
      <c r="I18" s="50">
        <v>22.88</v>
      </c>
      <c r="J18" s="50"/>
      <c r="K18" s="51"/>
      <c r="L18" s="51"/>
      <c r="M18" s="51"/>
      <c r="N18" s="51"/>
      <c r="O18" s="51"/>
      <c r="P18" s="51"/>
      <c r="R18" s="52">
        <f t="shared" si="0"/>
        <v>0</v>
      </c>
      <c r="S18" s="50"/>
      <c r="T18" s="59">
        <f t="shared" si="1"/>
        <v>0</v>
      </c>
    </row>
    <row r="19" spans="1:21" x14ac:dyDescent="0.25">
      <c r="B19" s="44" t="s">
        <v>22</v>
      </c>
      <c r="C19" s="44" t="s">
        <v>18</v>
      </c>
      <c r="D19" s="48"/>
      <c r="E19" s="49">
        <v>800</v>
      </c>
      <c r="F19" s="49"/>
      <c r="G19" s="44" t="s">
        <v>62</v>
      </c>
      <c r="H19" s="44"/>
      <c r="I19" s="50">
        <v>21.12</v>
      </c>
      <c r="J19" s="50"/>
      <c r="K19" s="51"/>
      <c r="L19" s="51"/>
      <c r="M19" s="51"/>
      <c r="N19" s="51"/>
      <c r="O19" s="51"/>
      <c r="P19" s="51"/>
      <c r="R19" s="52">
        <f t="shared" si="0"/>
        <v>0</v>
      </c>
      <c r="S19" s="50"/>
      <c r="T19" s="59">
        <f t="shared" si="1"/>
        <v>0</v>
      </c>
    </row>
    <row r="20" spans="1:21" x14ac:dyDescent="0.25">
      <c r="B20" s="44" t="s">
        <v>26</v>
      </c>
      <c r="C20" s="44" t="s">
        <v>24</v>
      </c>
      <c r="D20" s="48"/>
      <c r="E20" s="49">
        <v>500</v>
      </c>
      <c r="F20" s="49"/>
      <c r="G20" s="44" t="s">
        <v>63</v>
      </c>
      <c r="H20" s="44"/>
      <c r="I20" s="50">
        <v>13.32</v>
      </c>
      <c r="J20" s="50"/>
      <c r="K20" s="51"/>
      <c r="L20" s="51"/>
      <c r="M20" s="51"/>
      <c r="N20" s="51"/>
      <c r="O20" s="51"/>
      <c r="P20" s="51"/>
      <c r="R20" s="52">
        <f t="shared" si="0"/>
        <v>0</v>
      </c>
      <c r="S20" s="50"/>
      <c r="T20" s="59">
        <f t="shared" si="1"/>
        <v>0</v>
      </c>
    </row>
    <row r="21" spans="1:21" s="10" customFormat="1" ht="3.75" customHeight="1" thickBot="1" x14ac:dyDescent="0.3">
      <c r="A21" s="29"/>
      <c r="B21" s="1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9"/>
      <c r="S21" s="9"/>
      <c r="T21" s="28"/>
      <c r="U21" s="29"/>
    </row>
    <row r="22" spans="1:21" ht="14.25" customHeight="1" thickBot="1" x14ac:dyDescent="0.3">
      <c r="B22" s="15" t="s">
        <v>57</v>
      </c>
      <c r="C22" s="2" t="s">
        <v>78</v>
      </c>
      <c r="D22" s="3"/>
      <c r="E22" s="3" t="s">
        <v>42</v>
      </c>
      <c r="F22" s="3"/>
      <c r="G22" s="3" t="s">
        <v>77</v>
      </c>
      <c r="H22" s="3"/>
      <c r="I22" s="13" t="s">
        <v>41</v>
      </c>
      <c r="J22" s="16"/>
      <c r="K22" s="23" t="s">
        <v>30</v>
      </c>
      <c r="L22" s="23" t="s">
        <v>31</v>
      </c>
      <c r="M22" s="23" t="s">
        <v>32</v>
      </c>
      <c r="N22" s="23" t="s">
        <v>33</v>
      </c>
      <c r="O22" s="23" t="s">
        <v>34</v>
      </c>
      <c r="P22" s="23" t="s">
        <v>35</v>
      </c>
      <c r="R22" s="24"/>
      <c r="S22" s="24"/>
      <c r="T22" s="54"/>
    </row>
    <row r="23" spans="1:21" s="10" customFormat="1" ht="5.25" customHeight="1" x14ac:dyDescent="0.25">
      <c r="A23" s="29"/>
      <c r="B23" s="1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9"/>
      <c r="S23" s="9"/>
      <c r="T23" s="28"/>
      <c r="U23" s="29"/>
    </row>
    <row r="24" spans="1:21" x14ac:dyDescent="0.25">
      <c r="B24" s="44" t="s">
        <v>20</v>
      </c>
      <c r="C24" s="44" t="s">
        <v>18</v>
      </c>
      <c r="D24" s="48"/>
      <c r="E24" s="49">
        <v>1000</v>
      </c>
      <c r="F24" s="49"/>
      <c r="G24" s="44" t="s">
        <v>21</v>
      </c>
      <c r="H24" s="44"/>
      <c r="I24" s="50">
        <v>4.91</v>
      </c>
      <c r="J24" s="50"/>
      <c r="K24" s="51"/>
      <c r="L24" s="51"/>
      <c r="M24" s="51"/>
      <c r="N24" s="51"/>
      <c r="O24" s="51"/>
      <c r="P24" s="51"/>
      <c r="R24" s="52">
        <f t="shared" ref="R24:R38" si="2">((I24*(K24+L24+M24+N24+O24+P24)))</f>
        <v>0</v>
      </c>
      <c r="S24" s="50"/>
      <c r="T24" s="59">
        <f t="shared" ref="T24:T38" si="3">SUM(K24:P24)</f>
        <v>0</v>
      </c>
    </row>
    <row r="25" spans="1:21" x14ac:dyDescent="0.25">
      <c r="B25" s="47" t="s">
        <v>0</v>
      </c>
      <c r="C25" s="44" t="s">
        <v>1</v>
      </c>
      <c r="D25" s="48"/>
      <c r="E25" s="49">
        <v>800</v>
      </c>
      <c r="F25" s="49"/>
      <c r="G25" s="44" t="s">
        <v>2</v>
      </c>
      <c r="H25" s="44"/>
      <c r="I25" s="50">
        <v>6.61</v>
      </c>
      <c r="J25" s="50"/>
      <c r="K25" s="51"/>
      <c r="L25" s="51"/>
      <c r="M25" s="51"/>
      <c r="N25" s="51"/>
      <c r="O25" s="51"/>
      <c r="P25" s="51"/>
      <c r="R25" s="52">
        <f t="shared" si="2"/>
        <v>0</v>
      </c>
      <c r="S25" s="50"/>
      <c r="T25" s="59">
        <f t="shared" si="3"/>
        <v>0</v>
      </c>
    </row>
    <row r="26" spans="1:21" x14ac:dyDescent="0.25">
      <c r="B26" s="44" t="s">
        <v>3</v>
      </c>
      <c r="C26" s="44" t="s">
        <v>5</v>
      </c>
      <c r="D26" s="48"/>
      <c r="E26" s="49">
        <v>1000</v>
      </c>
      <c r="F26" s="49"/>
      <c r="G26" s="44" t="s">
        <v>38</v>
      </c>
      <c r="H26" s="44"/>
      <c r="I26" s="50">
        <v>2.36</v>
      </c>
      <c r="J26" s="50"/>
      <c r="K26" s="51"/>
      <c r="L26" s="51"/>
      <c r="M26" s="51"/>
      <c r="N26" s="51"/>
      <c r="O26" s="51"/>
      <c r="P26" s="51"/>
      <c r="R26" s="52">
        <f t="shared" si="2"/>
        <v>0</v>
      </c>
      <c r="S26" s="50"/>
      <c r="T26" s="59">
        <f t="shared" si="3"/>
        <v>0</v>
      </c>
    </row>
    <row r="27" spans="1:21" x14ac:dyDescent="0.25">
      <c r="B27" s="44" t="s">
        <v>11</v>
      </c>
      <c r="C27" s="44" t="s">
        <v>5</v>
      </c>
      <c r="D27" s="48"/>
      <c r="E27" s="49">
        <v>1000</v>
      </c>
      <c r="F27" s="49"/>
      <c r="G27" s="44" t="s">
        <v>12</v>
      </c>
      <c r="H27" s="44"/>
      <c r="I27" s="50">
        <v>6.72</v>
      </c>
      <c r="J27" s="50"/>
      <c r="K27" s="51"/>
      <c r="L27" s="51"/>
      <c r="M27" s="51"/>
      <c r="N27" s="51"/>
      <c r="O27" s="51"/>
      <c r="P27" s="51"/>
      <c r="R27" s="52">
        <f t="shared" si="2"/>
        <v>0</v>
      </c>
      <c r="S27" s="50"/>
      <c r="T27" s="59">
        <f t="shared" si="3"/>
        <v>0</v>
      </c>
    </row>
    <row r="28" spans="1:21" x14ac:dyDescent="0.25">
      <c r="B28" s="47" t="s">
        <v>17</v>
      </c>
      <c r="C28" s="44" t="s">
        <v>18</v>
      </c>
      <c r="D28" s="48"/>
      <c r="E28" s="49">
        <v>1000</v>
      </c>
      <c r="F28" s="49"/>
      <c r="G28" s="44" t="s">
        <v>37</v>
      </c>
      <c r="H28" s="44"/>
      <c r="I28" s="50">
        <v>6.25</v>
      </c>
      <c r="J28" s="50"/>
      <c r="K28" s="51"/>
      <c r="L28" s="51"/>
      <c r="M28" s="51"/>
      <c r="N28" s="51"/>
      <c r="O28" s="51"/>
      <c r="P28" s="51"/>
      <c r="R28" s="52">
        <f t="shared" si="2"/>
        <v>0</v>
      </c>
      <c r="S28" s="50"/>
      <c r="T28" s="59">
        <f t="shared" si="3"/>
        <v>0</v>
      </c>
    </row>
    <row r="29" spans="1:21" x14ac:dyDescent="0.25">
      <c r="B29" s="44" t="s">
        <v>7</v>
      </c>
      <c r="C29" s="44" t="s">
        <v>5</v>
      </c>
      <c r="D29" s="48"/>
      <c r="E29" s="49">
        <v>500</v>
      </c>
      <c r="F29" s="49"/>
      <c r="G29" s="44" t="s">
        <v>8</v>
      </c>
      <c r="H29" s="44"/>
      <c r="I29" s="50">
        <v>2.15</v>
      </c>
      <c r="J29" s="50"/>
      <c r="K29" s="51"/>
      <c r="L29" s="51"/>
      <c r="M29" s="51"/>
      <c r="N29" s="51"/>
      <c r="O29" s="51"/>
      <c r="P29" s="51"/>
      <c r="R29" s="52">
        <f t="shared" si="2"/>
        <v>0</v>
      </c>
      <c r="S29" s="50"/>
      <c r="T29" s="59">
        <f t="shared" si="3"/>
        <v>0</v>
      </c>
    </row>
    <row r="30" spans="1:21" ht="13.5" customHeight="1" x14ac:dyDescent="0.25">
      <c r="B30" s="47" t="s">
        <v>97</v>
      </c>
      <c r="C30" s="44" t="s">
        <v>5</v>
      </c>
      <c r="D30" s="48"/>
      <c r="E30" s="49">
        <v>1500</v>
      </c>
      <c r="F30" s="49"/>
      <c r="G30" s="44" t="s">
        <v>86</v>
      </c>
      <c r="H30" s="44"/>
      <c r="I30" s="50">
        <v>15.9</v>
      </c>
      <c r="J30" s="50"/>
      <c r="K30" s="51"/>
      <c r="L30" s="51"/>
      <c r="M30" s="51"/>
      <c r="N30" s="51"/>
      <c r="O30" s="51"/>
      <c r="P30" s="51"/>
      <c r="R30" s="52">
        <f t="shared" ref="R30:R33" si="4">((I30*(K30+L30+M30+N30+O30+P30)))</f>
        <v>0</v>
      </c>
      <c r="S30" s="50"/>
      <c r="T30" s="59">
        <f t="shared" ref="T30:T33" si="5">SUM(K30:P30)</f>
        <v>0</v>
      </c>
    </row>
    <row r="31" spans="1:21" ht="14.25" customHeight="1" x14ac:dyDescent="0.25">
      <c r="B31" s="47" t="s">
        <v>98</v>
      </c>
      <c r="C31" s="44" t="s">
        <v>5</v>
      </c>
      <c r="D31" s="48"/>
      <c r="E31" s="49">
        <v>1000</v>
      </c>
      <c r="F31" s="49"/>
      <c r="G31" s="44" t="s">
        <v>87</v>
      </c>
      <c r="H31" s="44"/>
      <c r="I31" s="50">
        <v>13.9</v>
      </c>
      <c r="J31" s="50"/>
      <c r="K31" s="51"/>
      <c r="L31" s="51"/>
      <c r="M31" s="51"/>
      <c r="N31" s="51"/>
      <c r="O31" s="51"/>
      <c r="P31" s="51"/>
      <c r="R31" s="52">
        <f t="shared" si="4"/>
        <v>0</v>
      </c>
      <c r="S31" s="50"/>
      <c r="T31" s="59">
        <f t="shared" si="5"/>
        <v>0</v>
      </c>
    </row>
    <row r="32" spans="1:21" s="53" customFormat="1" ht="13.5" customHeight="1" x14ac:dyDescent="0.25">
      <c r="A32" s="48"/>
      <c r="B32" s="47" t="s">
        <v>99</v>
      </c>
      <c r="C32" s="44" t="s">
        <v>5</v>
      </c>
      <c r="D32" s="48"/>
      <c r="E32" s="49">
        <v>1000</v>
      </c>
      <c r="F32" s="49"/>
      <c r="G32" s="44" t="s">
        <v>88</v>
      </c>
      <c r="H32" s="44"/>
      <c r="I32" s="50">
        <v>11.9</v>
      </c>
      <c r="J32" s="50"/>
      <c r="K32" s="51"/>
      <c r="L32" s="51"/>
      <c r="M32" s="51"/>
      <c r="N32" s="51"/>
      <c r="O32" s="51"/>
      <c r="P32" s="51"/>
      <c r="Q32" s="48"/>
      <c r="R32" s="52">
        <f t="shared" si="4"/>
        <v>0</v>
      </c>
      <c r="S32" s="50"/>
      <c r="T32" s="59">
        <f t="shared" si="5"/>
        <v>0</v>
      </c>
      <c r="U32" s="48"/>
    </row>
    <row r="33" spans="1:21" ht="13.5" customHeight="1" x14ac:dyDescent="0.25">
      <c r="B33" s="47" t="s">
        <v>100</v>
      </c>
      <c r="C33" s="44" t="s">
        <v>5</v>
      </c>
      <c r="D33" s="48"/>
      <c r="E33" s="49">
        <v>1000</v>
      </c>
      <c r="F33" s="49"/>
      <c r="G33" s="44" t="s">
        <v>89</v>
      </c>
      <c r="H33" s="44"/>
      <c r="I33" s="50">
        <v>9.9</v>
      </c>
      <c r="J33" s="50"/>
      <c r="K33" s="51"/>
      <c r="L33" s="51"/>
      <c r="M33" s="51"/>
      <c r="N33" s="51"/>
      <c r="O33" s="51"/>
      <c r="P33" s="51"/>
      <c r="Q33" s="48"/>
      <c r="R33" s="52">
        <f t="shared" si="4"/>
        <v>0</v>
      </c>
      <c r="S33" s="50"/>
      <c r="T33" s="59">
        <f t="shared" si="5"/>
        <v>0</v>
      </c>
    </row>
    <row r="34" spans="1:21" x14ac:dyDescent="0.25">
      <c r="B34" s="44" t="s">
        <v>4</v>
      </c>
      <c r="C34" s="44" t="s">
        <v>5</v>
      </c>
      <c r="D34" s="48"/>
      <c r="E34" s="49">
        <v>1000</v>
      </c>
      <c r="F34" s="49"/>
      <c r="G34" s="44" t="s">
        <v>6</v>
      </c>
      <c r="H34" s="44"/>
      <c r="I34" s="50">
        <v>4.5</v>
      </c>
      <c r="J34" s="50"/>
      <c r="K34" s="51"/>
      <c r="L34" s="51"/>
      <c r="M34" s="51"/>
      <c r="N34" s="51"/>
      <c r="O34" s="51"/>
      <c r="P34" s="51"/>
      <c r="R34" s="52">
        <f t="shared" si="2"/>
        <v>0</v>
      </c>
      <c r="S34" s="50"/>
      <c r="T34" s="59">
        <f t="shared" si="3"/>
        <v>0</v>
      </c>
    </row>
    <row r="35" spans="1:21" ht="13.5" customHeight="1" x14ac:dyDescent="0.25">
      <c r="B35" s="47" t="s">
        <v>9</v>
      </c>
      <c r="C35" s="44" t="s">
        <v>5</v>
      </c>
      <c r="D35" s="48"/>
      <c r="E35" s="49">
        <v>1500</v>
      </c>
      <c r="F35" s="49"/>
      <c r="G35" s="44" t="s">
        <v>10</v>
      </c>
      <c r="H35" s="44"/>
      <c r="I35" s="50">
        <v>6.75</v>
      </c>
      <c r="J35" s="50"/>
      <c r="K35" s="51"/>
      <c r="L35" s="51"/>
      <c r="M35" s="51"/>
      <c r="N35" s="51"/>
      <c r="O35" s="51"/>
      <c r="P35" s="51"/>
      <c r="R35" s="52">
        <f t="shared" si="2"/>
        <v>0</v>
      </c>
      <c r="S35" s="50"/>
      <c r="T35" s="59">
        <f t="shared" si="3"/>
        <v>0</v>
      </c>
    </row>
    <row r="36" spans="1:21" ht="14.25" customHeight="1" x14ac:dyDescent="0.25">
      <c r="B36" s="47" t="s">
        <v>14</v>
      </c>
      <c r="C36" s="44" t="s">
        <v>5</v>
      </c>
      <c r="D36" s="48"/>
      <c r="E36" s="49">
        <v>1000</v>
      </c>
      <c r="F36" s="49"/>
      <c r="G36" s="44" t="s">
        <v>15</v>
      </c>
      <c r="H36" s="44"/>
      <c r="I36" s="50">
        <v>5.01</v>
      </c>
      <c r="J36" s="50"/>
      <c r="K36" s="51"/>
      <c r="L36" s="51"/>
      <c r="M36" s="51"/>
      <c r="N36" s="51"/>
      <c r="O36" s="51"/>
      <c r="P36" s="51"/>
      <c r="R36" s="52">
        <f t="shared" si="2"/>
        <v>0</v>
      </c>
      <c r="S36" s="50"/>
      <c r="T36" s="59">
        <f t="shared" si="3"/>
        <v>0</v>
      </c>
    </row>
    <row r="37" spans="1:21" s="53" customFormat="1" ht="13.5" customHeight="1" x14ac:dyDescent="0.25">
      <c r="A37" s="48"/>
      <c r="B37" s="47" t="s">
        <v>23</v>
      </c>
      <c r="C37" s="44" t="s">
        <v>24</v>
      </c>
      <c r="D37" s="48"/>
      <c r="E37" s="49">
        <v>1000</v>
      </c>
      <c r="F37" s="49"/>
      <c r="G37" s="44" t="s">
        <v>25</v>
      </c>
      <c r="H37" s="44"/>
      <c r="I37" s="50">
        <v>5.15</v>
      </c>
      <c r="J37" s="50"/>
      <c r="K37" s="51"/>
      <c r="L37" s="51"/>
      <c r="M37" s="51"/>
      <c r="N37" s="51"/>
      <c r="O37" s="51"/>
      <c r="P37" s="51"/>
      <c r="Q37" s="48"/>
      <c r="R37" s="52">
        <f t="shared" si="2"/>
        <v>0</v>
      </c>
      <c r="S37" s="50"/>
      <c r="T37" s="59">
        <f t="shared" si="3"/>
        <v>0</v>
      </c>
      <c r="U37" s="48"/>
    </row>
    <row r="38" spans="1:21" ht="13.5" customHeight="1" x14ac:dyDescent="0.25">
      <c r="B38" s="47" t="s">
        <v>28</v>
      </c>
      <c r="C38" s="44" t="s">
        <v>27</v>
      </c>
      <c r="D38" s="48"/>
      <c r="E38" s="49">
        <v>1000</v>
      </c>
      <c r="F38" s="49"/>
      <c r="G38" s="44" t="s">
        <v>29</v>
      </c>
      <c r="H38" s="44"/>
      <c r="I38" s="50">
        <v>4.5199999999999996</v>
      </c>
      <c r="J38" s="50"/>
      <c r="K38" s="51"/>
      <c r="L38" s="51"/>
      <c r="M38" s="51"/>
      <c r="N38" s="51"/>
      <c r="O38" s="51"/>
      <c r="P38" s="51"/>
      <c r="Q38" s="48"/>
      <c r="R38" s="52">
        <f t="shared" si="2"/>
        <v>0</v>
      </c>
      <c r="S38" s="50"/>
      <c r="T38" s="59">
        <f t="shared" si="3"/>
        <v>0</v>
      </c>
    </row>
    <row r="39" spans="1:21" s="20" customFormat="1" ht="4.5" customHeight="1" thickBot="1" x14ac:dyDescent="0.3">
      <c r="A39" s="3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9"/>
      <c r="S39" s="19"/>
      <c r="T39" s="60"/>
      <c r="U39" s="32"/>
    </row>
    <row r="40" spans="1:21" ht="15" customHeight="1" thickBot="1" x14ac:dyDescent="0.3">
      <c r="B40" s="15" t="s">
        <v>44</v>
      </c>
      <c r="C40" s="2" t="s">
        <v>78</v>
      </c>
      <c r="D40" s="3"/>
      <c r="E40" s="3" t="s">
        <v>42</v>
      </c>
      <c r="F40" s="3"/>
      <c r="G40" s="3" t="s">
        <v>77</v>
      </c>
      <c r="H40" s="3"/>
      <c r="I40" s="13" t="s">
        <v>41</v>
      </c>
      <c r="J40" s="16"/>
      <c r="K40" s="23" t="s">
        <v>30</v>
      </c>
      <c r="L40" s="23" t="s">
        <v>31</v>
      </c>
      <c r="M40" s="23" t="s">
        <v>32</v>
      </c>
      <c r="N40" s="23" t="s">
        <v>33</v>
      </c>
      <c r="O40" s="23" t="s">
        <v>34</v>
      </c>
      <c r="P40" s="23" t="s">
        <v>35</v>
      </c>
      <c r="R40" s="24"/>
      <c r="S40" s="24"/>
      <c r="T40" s="54"/>
    </row>
    <row r="41" spans="1:21" s="20" customFormat="1" ht="4.5" customHeight="1" x14ac:dyDescent="0.25">
      <c r="A41" s="3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9"/>
      <c r="S41" s="19"/>
      <c r="T41" s="60"/>
      <c r="U41" s="32"/>
    </row>
    <row r="42" spans="1:21" ht="15" customHeight="1" x14ac:dyDescent="0.25">
      <c r="B42" s="44" t="s">
        <v>68</v>
      </c>
      <c r="C42" s="44" t="s">
        <v>5</v>
      </c>
      <c r="D42" s="48"/>
      <c r="E42" s="49">
        <v>130</v>
      </c>
      <c r="F42" s="49"/>
      <c r="G42" s="44" t="s">
        <v>52</v>
      </c>
      <c r="H42" s="44"/>
      <c r="I42" s="50">
        <v>1.76</v>
      </c>
      <c r="J42" s="50"/>
      <c r="K42" s="51"/>
      <c r="L42" s="51"/>
      <c r="M42" s="51"/>
      <c r="N42" s="51"/>
      <c r="O42" s="51"/>
      <c r="P42" s="51"/>
      <c r="R42" s="52">
        <f t="shared" ref="R42:R47" si="6">((I42*(K42+L42+M42+N42+O42+P42)))</f>
        <v>0</v>
      </c>
      <c r="S42" s="50"/>
      <c r="T42" s="59">
        <f t="shared" ref="T42:T47" si="7">SUM(K42:P42)</f>
        <v>0</v>
      </c>
    </row>
    <row r="43" spans="1:21" ht="13.5" customHeight="1" x14ac:dyDescent="0.25">
      <c r="B43" s="47" t="s">
        <v>69</v>
      </c>
      <c r="C43" s="44" t="s">
        <v>5</v>
      </c>
      <c r="D43" s="48"/>
      <c r="E43" s="49">
        <v>135</v>
      </c>
      <c r="F43" s="49"/>
      <c r="G43" s="44" t="s">
        <v>45</v>
      </c>
      <c r="H43" s="44"/>
      <c r="I43" s="50">
        <v>1.78</v>
      </c>
      <c r="J43" s="50"/>
      <c r="K43" s="51"/>
      <c r="L43" s="51"/>
      <c r="M43" s="51"/>
      <c r="N43" s="51"/>
      <c r="O43" s="51"/>
      <c r="P43" s="51"/>
      <c r="R43" s="52">
        <f t="shared" si="6"/>
        <v>0</v>
      </c>
      <c r="S43" s="50"/>
      <c r="T43" s="59">
        <f t="shared" si="7"/>
        <v>0</v>
      </c>
    </row>
    <row r="44" spans="1:21" ht="14.25" customHeight="1" x14ac:dyDescent="0.25">
      <c r="B44" s="47" t="s">
        <v>70</v>
      </c>
      <c r="C44" s="44" t="s">
        <v>5</v>
      </c>
      <c r="D44" s="48"/>
      <c r="E44" s="49">
        <v>140</v>
      </c>
      <c r="F44" s="49"/>
      <c r="G44" s="44" t="s">
        <v>46</v>
      </c>
      <c r="H44" s="44"/>
      <c r="I44" s="50">
        <v>2.12</v>
      </c>
      <c r="J44" s="50"/>
      <c r="K44" s="51"/>
      <c r="L44" s="51"/>
      <c r="M44" s="51"/>
      <c r="N44" s="51"/>
      <c r="O44" s="51"/>
      <c r="P44" s="51"/>
      <c r="R44" s="52">
        <f t="shared" si="6"/>
        <v>0</v>
      </c>
      <c r="S44" s="50"/>
      <c r="T44" s="59">
        <f t="shared" si="7"/>
        <v>0</v>
      </c>
    </row>
    <row r="45" spans="1:21" ht="15" customHeight="1" x14ac:dyDescent="0.25">
      <c r="B45" s="44" t="s">
        <v>71</v>
      </c>
      <c r="C45" s="44" t="s">
        <v>5</v>
      </c>
      <c r="D45" s="48"/>
      <c r="E45" s="49">
        <v>130</v>
      </c>
      <c r="F45" s="49"/>
      <c r="G45" s="44" t="s">
        <v>85</v>
      </c>
      <c r="H45" s="44"/>
      <c r="I45" s="50">
        <v>2.95</v>
      </c>
      <c r="J45" s="50"/>
      <c r="K45" s="51"/>
      <c r="L45" s="51"/>
      <c r="M45" s="51"/>
      <c r="N45" s="51"/>
      <c r="O45" s="51"/>
      <c r="P45" s="51"/>
      <c r="R45" s="52">
        <f t="shared" si="6"/>
        <v>0</v>
      </c>
      <c r="S45" s="50"/>
      <c r="T45" s="59">
        <f t="shared" si="7"/>
        <v>0</v>
      </c>
    </row>
    <row r="46" spans="1:21" ht="13.5" customHeight="1" x14ac:dyDescent="0.25">
      <c r="B46" s="47" t="s">
        <v>72</v>
      </c>
      <c r="C46" s="44" t="s">
        <v>5</v>
      </c>
      <c r="D46" s="48"/>
      <c r="E46" s="49">
        <v>135</v>
      </c>
      <c r="F46" s="49"/>
      <c r="G46" s="44" t="s">
        <v>65</v>
      </c>
      <c r="H46" s="44"/>
      <c r="I46" s="50">
        <v>2.25</v>
      </c>
      <c r="J46" s="50"/>
      <c r="K46" s="51"/>
      <c r="L46" s="51"/>
      <c r="M46" s="51"/>
      <c r="N46" s="51"/>
      <c r="O46" s="51"/>
      <c r="P46" s="51"/>
      <c r="R46" s="52">
        <f t="shared" si="6"/>
        <v>0</v>
      </c>
      <c r="S46" s="50"/>
      <c r="T46" s="59">
        <f t="shared" si="7"/>
        <v>0</v>
      </c>
    </row>
    <row r="47" spans="1:21" ht="14.25" customHeight="1" x14ac:dyDescent="0.25">
      <c r="B47" s="47" t="s">
        <v>73</v>
      </c>
      <c r="C47" s="44" t="s">
        <v>5</v>
      </c>
      <c r="D47" s="48"/>
      <c r="E47" s="49">
        <v>140</v>
      </c>
      <c r="F47" s="49"/>
      <c r="G47" s="44" t="s">
        <v>80</v>
      </c>
      <c r="H47" s="44"/>
      <c r="I47" s="50">
        <v>2.25</v>
      </c>
      <c r="J47" s="50"/>
      <c r="K47" s="51"/>
      <c r="L47" s="51"/>
      <c r="M47" s="51"/>
      <c r="N47" s="51"/>
      <c r="O47" s="51"/>
      <c r="P47" s="51"/>
      <c r="R47" s="52">
        <f t="shared" si="6"/>
        <v>0</v>
      </c>
      <c r="S47" s="50"/>
      <c r="T47" s="59">
        <f t="shared" si="7"/>
        <v>0</v>
      </c>
    </row>
    <row r="48" spans="1:21" ht="7.5" customHeight="1" x14ac:dyDescent="0.25">
      <c r="B48" s="44"/>
      <c r="C48" s="44"/>
      <c r="D48" s="44"/>
      <c r="E48" s="49"/>
      <c r="F48" s="49"/>
      <c r="G48" s="44"/>
      <c r="H48" s="44"/>
      <c r="I48" s="24"/>
      <c r="K48" s="44"/>
      <c r="L48" s="44"/>
      <c r="M48" s="44"/>
      <c r="N48" s="44"/>
      <c r="O48" s="44"/>
      <c r="P48" s="44"/>
      <c r="R48" s="24"/>
      <c r="S48" s="24"/>
      <c r="T48" s="54"/>
    </row>
    <row r="49" spans="2:20" x14ac:dyDescent="0.25">
      <c r="B49" s="98"/>
      <c r="C49" s="99"/>
      <c r="D49" s="99"/>
      <c r="E49" s="99"/>
      <c r="F49" s="99"/>
      <c r="G49" s="99"/>
      <c r="H49" s="44"/>
      <c r="I49" s="50" t="s">
        <v>75</v>
      </c>
      <c r="J49" s="50"/>
      <c r="K49" s="55">
        <f>SUM(K11:K12,K15,K16:K20,K24,K38,K37,K25:K36,K42:K47)</f>
        <v>0</v>
      </c>
      <c r="L49" s="55">
        <f>SUM(L11:L12,L15,L16:L20,L24,L38,L37,L25:L36,L42:L47)</f>
        <v>0</v>
      </c>
      <c r="M49" s="55">
        <f>SUM(M11:M12,M15,M16:M20,M24,M38,M37,M25:M36,M42:M47)</f>
        <v>0</v>
      </c>
      <c r="N49" s="55">
        <f>SUM(N11:N12,N15,N16:N20,N24,N38,N37,N25:N36,N42:N47)</f>
        <v>0</v>
      </c>
      <c r="O49" s="55">
        <f>SUM(O11:O12,O15,O16:O20,O24,O38,O37,O25:O36,O42:O47)</f>
        <v>0</v>
      </c>
      <c r="P49" s="55">
        <f>SUM(P11:P12,P15,P16:P20,P24,P38,P37,P25:P36,P42:P47)</f>
        <v>0</v>
      </c>
      <c r="Q49" s="56"/>
      <c r="R49" s="57">
        <f>SUM(R11:R12,R15,R16:R20,R24,R38,R37,R25:R36,R42:R47)</f>
        <v>0</v>
      </c>
      <c r="S49" s="33"/>
      <c r="T49" s="51">
        <f>SUM(T11:T12,T15,T16:T20,T24,T38,T37,T25:T36,T42:T47)</f>
        <v>0</v>
      </c>
    </row>
    <row r="50" spans="2:20" ht="6.75" customHeight="1" x14ac:dyDescent="0.25">
      <c r="B50" s="88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</row>
    <row r="51" spans="2:20" x14ac:dyDescent="0.25">
      <c r="B51" s="58" t="s">
        <v>91</v>
      </c>
      <c r="C51" s="105" t="s">
        <v>92</v>
      </c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7"/>
    </row>
    <row r="52" spans="2:20" x14ac:dyDescent="0.25">
      <c r="B52" s="61" t="s">
        <v>94</v>
      </c>
      <c r="C52" s="88" t="s">
        <v>93</v>
      </c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108"/>
    </row>
    <row r="53" spans="2:20" x14ac:dyDescent="0.25">
      <c r="B53" s="61" t="s">
        <v>81</v>
      </c>
      <c r="C53" s="88" t="s">
        <v>95</v>
      </c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108"/>
    </row>
    <row r="54" spans="2:20" x14ac:dyDescent="0.25">
      <c r="B54" s="61" t="s">
        <v>82</v>
      </c>
      <c r="C54" s="88" t="s">
        <v>90</v>
      </c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104"/>
    </row>
    <row r="55" spans="2:20" x14ac:dyDescent="0.25">
      <c r="B55" s="62" t="s">
        <v>83</v>
      </c>
      <c r="C55" s="100" t="s">
        <v>96</v>
      </c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1"/>
    </row>
    <row r="56" spans="2:20" ht="4.5" customHeight="1" x14ac:dyDescent="0.25">
      <c r="B56" s="44"/>
      <c r="C56" s="102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</row>
  </sheetData>
  <mergeCells count="26">
    <mergeCell ref="C55:T55"/>
    <mergeCell ref="C56:T56"/>
    <mergeCell ref="C54:T54"/>
    <mergeCell ref="C51:T51"/>
    <mergeCell ref="C53:T53"/>
    <mergeCell ref="C52:T52"/>
    <mergeCell ref="B50:T50"/>
    <mergeCell ref="G5:H6"/>
    <mergeCell ref="I5:K6"/>
    <mergeCell ref="L5:N6"/>
    <mergeCell ref="O5:R6"/>
    <mergeCell ref="B5:F6"/>
    <mergeCell ref="B49:G49"/>
    <mergeCell ref="L2:N2"/>
    <mergeCell ref="O2:R2"/>
    <mergeCell ref="B7:D7"/>
    <mergeCell ref="I3:K3"/>
    <mergeCell ref="L3:N3"/>
    <mergeCell ref="O3:R3"/>
    <mergeCell ref="M7:R7"/>
    <mergeCell ref="E7:L7"/>
    <mergeCell ref="B2:F2"/>
    <mergeCell ref="I2:K2"/>
    <mergeCell ref="G2:H2"/>
    <mergeCell ref="B3:F3"/>
    <mergeCell ref="G3:H3"/>
  </mergeCells>
  <phoneticPr fontId="16" type="noConversion"/>
  <printOptions gridLines="1"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Peber Order Form</dc:subject>
  <dc:creator>Francois Canale</dc:creator>
  <cp:lastModifiedBy>Francois Canale</cp:lastModifiedBy>
  <cp:lastPrinted>2024-07-07T09:34:27Z</cp:lastPrinted>
  <dcterms:created xsi:type="dcterms:W3CDTF">2024-02-14T12:51:28Z</dcterms:created>
  <dcterms:modified xsi:type="dcterms:W3CDTF">2024-07-07T09:39:25Z</dcterms:modified>
</cp:coreProperties>
</file>